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360" windowWidth="19425" windowHeight="10665"/>
  </bookViews>
  <sheets>
    <sheet name="среднее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C33" i="2"/>
  <c r="D29" i="2"/>
  <c r="C29" i="2"/>
  <c r="D17" i="2"/>
  <c r="C17" i="2"/>
  <c r="C15" i="2" s="1"/>
  <c r="D13" i="2"/>
  <c r="C13" i="2"/>
  <c r="E30" i="2" l="1"/>
  <c r="E29" i="2"/>
  <c r="E17" i="2"/>
  <c r="E19" i="2"/>
  <c r="D15" i="2" l="1"/>
  <c r="E15" i="2" s="1"/>
  <c r="E18" i="2" l="1"/>
  <c r="C19" i="2"/>
  <c r="E33" i="2" l="1"/>
  <c r="D33" i="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<sst xmlns="http://schemas.openxmlformats.org/spreadsheetml/2006/main" count="55" uniqueCount="32">
  <si>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</si>
  <si>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</si>
  <si>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</si>
  <si>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</si>
  <si>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</si>
  <si>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</si>
  <si>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</si>
  <si>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</si>
  <si>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</si>
  <si>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</si>
  <si>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</si>
  <si>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</si>
  <si>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</si>
  <si>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</si>
  <si>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</si>
  <si>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</si>
  <si>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</si>
  <si>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</si>
  <si>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</si>
  <si>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</si>
  <si>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</si>
  <si>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</si>
  <si>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</si>
  <si>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</si>
  <si>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</si>
  <si>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</si>
  <si>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</si>
  <si>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Отдел образования г. Кокшетау</t>
  </si>
  <si>
    <t>3.1. Административный персонал</t>
  </si>
  <si>
    <t>3.2. Основной персонал - учителя</t>
  </si>
  <si>
    <t>по состоянию на "1" июля 2023 г.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</si>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</sst>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3" fontId="2" fillId="0" borderId="2" xfId="0" applyNumberFormat="1" applyFont="1" applyBorder="1"/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F13" sqref="F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6" style="2" customWidth="1"/>
    <col min="4" max="4" width="14.5703125" style="2" customWidth="1"/>
    <col min="5" max="5" width="14.42578125" style="2" customWidth="1"/>
    <col min="6" max="6" width="15.85546875" style="2" customWidth="1"/>
    <col min="7" max="7" width="12" style="2" customWidth="1"/>
    <col min="8" max="16384" width="9.140625" style="2"/>
  </cols>
  <sheetData>
    <row r="1" spans="1:7" x14ac:dyDescent="0.3">
      <c r="A1" s="20" t="s">
        <v>14</v>
      </c>
      <c r="B1" s="20"/>
      <c r="C1" s="20"/>
      <c r="D1" s="20"/>
      <c r="E1" s="20"/>
    </row>
    <row r="2" spans="1:7" x14ac:dyDescent="0.3">
      <c r="A2" s="20" t="s">
        <v>30</v>
      </c>
      <c r="B2" s="20"/>
      <c r="C2" s="20"/>
      <c r="D2" s="20"/>
      <c r="E2" s="20"/>
    </row>
    <row r="3" spans="1:7" x14ac:dyDescent="0.3">
      <c r="A3" s="1"/>
    </row>
    <row r="4" spans="1:7" x14ac:dyDescent="0.3">
      <c r="A4" s="21" t="s">
        <v>27</v>
      </c>
      <c r="B4" s="21"/>
      <c r="C4" s="21"/>
      <c r="D4" s="21"/>
      <c r="E4" s="21"/>
    </row>
    <row r="5" spans="1:7" ht="15.75" customHeight="1" x14ac:dyDescent="0.3">
      <c r="A5" s="22" t="s">
        <v>15</v>
      </c>
      <c r="B5" s="22"/>
      <c r="C5" s="22"/>
      <c r="D5" s="22"/>
      <c r="E5" s="22"/>
    </row>
    <row r="6" spans="1:7" x14ac:dyDescent="0.3">
      <c r="A6" s="4"/>
    </row>
    <row r="7" spans="1:7" x14ac:dyDescent="0.3">
      <c r="A7" s="15" t="s">
        <v>16</v>
      </c>
    </row>
    <row r="8" spans="1:7" x14ac:dyDescent="0.3">
      <c r="A8" s="1"/>
    </row>
    <row r="9" spans="1:7" x14ac:dyDescent="0.3">
      <c r="A9" s="23" t="s">
        <v>26</v>
      </c>
      <c r="B9" s="24" t="s">
        <v>17</v>
      </c>
      <c r="C9" s="23" t="s">
        <v>31</v>
      </c>
      <c r="D9" s="23"/>
      <c r="E9" s="23"/>
    </row>
    <row r="10" spans="1:7" ht="40.5" x14ac:dyDescent="0.3">
      <c r="A10" s="23"/>
      <c r="B10" s="24"/>
      <c r="C10" s="5" t="s">
        <v>18</v>
      </c>
      <c r="D10" s="5" t="s">
        <v>19</v>
      </c>
      <c r="E10" s="6" t="s">
        <v>13</v>
      </c>
    </row>
    <row r="11" spans="1:7" x14ac:dyDescent="0.3">
      <c r="A11" s="7" t="s">
        <v>20</v>
      </c>
      <c r="B11" s="8" t="s">
        <v>10</v>
      </c>
      <c r="C11" s="18"/>
      <c r="D11" s="18"/>
      <c r="E11" s="18"/>
    </row>
    <row r="12" spans="1:7" ht="25.5" x14ac:dyDescent="0.3">
      <c r="A12" s="12" t="s">
        <v>22</v>
      </c>
      <c r="B12" s="8" t="s">
        <v>2</v>
      </c>
      <c r="C12" s="18"/>
      <c r="D12" s="18"/>
      <c r="E12" s="18"/>
    </row>
    <row r="13" spans="1:7" ht="25.5" x14ac:dyDescent="0.3">
      <c r="A13" s="7" t="s">
        <v>11</v>
      </c>
      <c r="B13" s="8" t="s">
        <v>2</v>
      </c>
      <c r="C13" s="18">
        <f>27790.3+121405.6</f>
        <v>149195.9</v>
      </c>
      <c r="D13" s="18">
        <f>16698+64462</f>
        <v>81160</v>
      </c>
      <c r="E13" s="18">
        <v>81156.399999999994</v>
      </c>
      <c r="F13" s="19"/>
      <c r="G13" s="17"/>
    </row>
    <row r="14" spans="1:7" x14ac:dyDescent="0.3">
      <c r="A14" s="10" t="s">
        <v>0</v>
      </c>
      <c r="B14" s="11"/>
      <c r="C14" s="18"/>
      <c r="D14" s="18"/>
      <c r="E14" s="18"/>
    </row>
    <row r="15" spans="1:7" ht="25.5" x14ac:dyDescent="0.3">
      <c r="A15" s="7" t="s">
        <v>12</v>
      </c>
      <c r="B15" s="8" t="s">
        <v>2</v>
      </c>
      <c r="C15" s="18">
        <f>C17+C20+C23+C26</f>
        <v>96505.600000000006</v>
      </c>
      <c r="D15" s="18">
        <f t="shared" ref="D15" si="0">D17+D20+D23+D26</f>
        <v>49887.1</v>
      </c>
      <c r="E15" s="18">
        <f>D15</f>
        <v>49887.1</v>
      </c>
      <c r="F15" s="19"/>
      <c r="G15" s="19"/>
    </row>
    <row r="16" spans="1:7" x14ac:dyDescent="0.3">
      <c r="A16" s="10" t="s">
        <v>1</v>
      </c>
      <c r="B16" s="11"/>
      <c r="C16" s="18"/>
      <c r="D16" s="18"/>
      <c r="E16" s="18"/>
      <c r="F16" s="19"/>
    </row>
    <row r="17" spans="1:6" ht="25.5" x14ac:dyDescent="0.3">
      <c r="A17" s="9" t="s">
        <v>28</v>
      </c>
      <c r="B17" s="8" t="s">
        <v>2</v>
      </c>
      <c r="C17" s="18">
        <f>16682+79823.6</f>
        <v>96505.600000000006</v>
      </c>
      <c r="D17" s="18">
        <f>7551.6+42335.5</f>
        <v>49887.1</v>
      </c>
      <c r="E17" s="18">
        <f>D17</f>
        <v>49887.1</v>
      </c>
      <c r="F17" s="19"/>
    </row>
    <row r="18" spans="1:6" x14ac:dyDescent="0.3">
      <c r="A18" s="12" t="s">
        <v>4</v>
      </c>
      <c r="B18" s="13" t="s">
        <v>3</v>
      </c>
      <c r="C18" s="18">
        <v>38</v>
      </c>
      <c r="D18" s="18">
        <v>38</v>
      </c>
      <c r="E18" s="18">
        <f t="shared" ref="E18" si="1">D18</f>
        <v>38</v>
      </c>
      <c r="F18" s="19"/>
    </row>
    <row r="19" spans="1:6" ht="21.95" customHeight="1" x14ac:dyDescent="0.3">
      <c r="A19" s="12" t="s">
        <v>24</v>
      </c>
      <c r="B19" s="8" t="s">
        <v>25</v>
      </c>
      <c r="C19" s="18">
        <f>C17/C18/12</f>
        <v>211.63508771929824</v>
      </c>
      <c r="D19" s="18">
        <f>D17/D18/6</f>
        <v>218.80307017543859</v>
      </c>
      <c r="E19" s="18">
        <f>D19</f>
        <v>218.80307017543859</v>
      </c>
      <c r="F19" s="19"/>
    </row>
    <row r="20" spans="1:6" ht="25.5" x14ac:dyDescent="0.3">
      <c r="A20" s="9" t="s">
        <v>29</v>
      </c>
      <c r="B20" s="8" t="s">
        <v>2</v>
      </c>
      <c r="C20" s="18"/>
      <c r="D20" s="18"/>
      <c r="E20" s="18"/>
      <c r="F20" s="19"/>
    </row>
    <row r="21" spans="1:6" x14ac:dyDescent="0.3">
      <c r="A21" s="12" t="s">
        <v>4</v>
      </c>
      <c r="B21" s="13" t="s">
        <v>3</v>
      </c>
      <c r="C21" s="18"/>
      <c r="D21" s="18"/>
      <c r="E21" s="18"/>
      <c r="F21" s="19"/>
    </row>
    <row r="22" spans="1:6" ht="21.95" customHeight="1" x14ac:dyDescent="0.3">
      <c r="A22" s="12" t="s">
        <v>24</v>
      </c>
      <c r="B22" s="8" t="s">
        <v>25</v>
      </c>
      <c r="C22" s="18"/>
      <c r="D22" s="18"/>
      <c r="E22" s="18"/>
      <c r="F22" s="19"/>
    </row>
    <row r="23" spans="1:6" ht="39" x14ac:dyDescent="0.3">
      <c r="A23" s="16" t="s">
        <v>23</v>
      </c>
      <c r="B23" s="8" t="s">
        <v>2</v>
      </c>
      <c r="C23" s="18"/>
      <c r="D23" s="18"/>
      <c r="E23" s="18"/>
      <c r="F23" s="19"/>
    </row>
    <row r="24" spans="1:6" x14ac:dyDescent="0.3">
      <c r="A24" s="12" t="s">
        <v>4</v>
      </c>
      <c r="B24" s="13" t="s">
        <v>3</v>
      </c>
      <c r="C24" s="18"/>
      <c r="D24" s="18"/>
      <c r="E24" s="18"/>
      <c r="F24" s="19"/>
    </row>
    <row r="25" spans="1:6" ht="21.95" customHeight="1" x14ac:dyDescent="0.3">
      <c r="A25" s="12" t="s">
        <v>24</v>
      </c>
      <c r="B25" s="8" t="s">
        <v>25</v>
      </c>
      <c r="C25" s="18"/>
      <c r="D25" s="18"/>
      <c r="E25" s="18"/>
      <c r="F25" s="19"/>
    </row>
    <row r="26" spans="1:6" ht="25.5" x14ac:dyDescent="0.3">
      <c r="A26" s="9" t="s">
        <v>21</v>
      </c>
      <c r="B26" s="8" t="s">
        <v>2</v>
      </c>
      <c r="C26" s="18"/>
      <c r="D26" s="18"/>
      <c r="E26" s="18"/>
      <c r="F26" s="19"/>
    </row>
    <row r="27" spans="1:6" x14ac:dyDescent="0.3">
      <c r="A27" s="12" t="s">
        <v>4</v>
      </c>
      <c r="B27" s="13" t="s">
        <v>3</v>
      </c>
      <c r="C27" s="18"/>
      <c r="D27" s="18"/>
      <c r="E27" s="18"/>
      <c r="F27" s="19"/>
    </row>
    <row r="28" spans="1:6" ht="21.95" customHeight="1" x14ac:dyDescent="0.3">
      <c r="A28" s="12" t="s">
        <v>24</v>
      </c>
      <c r="B28" s="8" t="s">
        <v>25</v>
      </c>
      <c r="C28" s="18"/>
      <c r="D28" s="18"/>
      <c r="E28" s="18"/>
      <c r="F28" s="19"/>
    </row>
    <row r="29" spans="1:6" ht="25.5" x14ac:dyDescent="0.3">
      <c r="A29" s="7" t="s">
        <v>5</v>
      </c>
      <c r="B29" s="8" t="s">
        <v>2</v>
      </c>
      <c r="C29" s="18">
        <f>1125+589+576.7+4620.7+2729.1+2532.4</f>
        <v>12172.9</v>
      </c>
      <c r="D29" s="18">
        <f>1177+1362+2552.7+306+297+614</f>
        <v>6308.7</v>
      </c>
      <c r="E29" s="18">
        <f>D29</f>
        <v>6308.7</v>
      </c>
      <c r="F29" s="19"/>
    </row>
    <row r="30" spans="1:6" ht="36.75" x14ac:dyDescent="0.3">
      <c r="A30" s="14" t="s">
        <v>6</v>
      </c>
      <c r="B30" s="8" t="s">
        <v>2</v>
      </c>
      <c r="C30" s="18">
        <v>1447.7</v>
      </c>
      <c r="D30" s="18">
        <v>434</v>
      </c>
      <c r="E30" s="18">
        <f>D30</f>
        <v>434</v>
      </c>
      <c r="F30" s="19"/>
    </row>
    <row r="31" spans="1:6" ht="25.5" x14ac:dyDescent="0.3">
      <c r="A31" s="14" t="s">
        <v>7</v>
      </c>
      <c r="B31" s="8" t="s">
        <v>2</v>
      </c>
      <c r="C31" s="18"/>
      <c r="D31" s="18"/>
      <c r="E31" s="18"/>
      <c r="F31" s="19"/>
    </row>
    <row r="32" spans="1:6" ht="36.75" x14ac:dyDescent="0.3">
      <c r="A32" s="14" t="s">
        <v>8</v>
      </c>
      <c r="B32" s="8" t="s">
        <v>2</v>
      </c>
      <c r="C32" s="18"/>
      <c r="D32" s="18"/>
      <c r="E32" s="18"/>
      <c r="F32" s="19"/>
    </row>
    <row r="33" spans="1:6" ht="38.25" customHeight="1" x14ac:dyDescent="0.3">
      <c r="A33" s="14" t="s">
        <v>9</v>
      </c>
      <c r="B33" s="8" t="s">
        <v>2</v>
      </c>
      <c r="C33" s="18">
        <f>C13-C15-C29-C30</f>
        <v>39069.69999999999</v>
      </c>
      <c r="D33" s="18">
        <f t="shared" ref="D33:E33" si="2">D13-D15-D29-D30</f>
        <v>24530.2</v>
      </c>
      <c r="E33" s="18">
        <f t="shared" si="2"/>
        <v>24526.599999999995</v>
      </c>
      <c r="F33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2023-07-04T09:15:00Z</dcterms:modified>
</cp:coreProperties>
</file>